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AE72B5B9-2C3B-4865-B0A5-1CF1189B5FD9}" xr6:coauthVersionLast="47" xr6:coauthVersionMax="47" xr10:uidLastSave="{00000000-0000-0000-0000-000000000000}"/>
  <bookViews>
    <workbookView xWindow="-120" yWindow="-120" windowWidth="20730" windowHeight="1104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<sst xmlns="http://schemas.openxmlformats.org/spreadsheetml/2006/main" count="189" uniqueCount="136">
  <si>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</si>
  <si>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</si>
  <si>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</si>
  <si>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</si>
  <si>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</si>
  <si>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</si>
  <si>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</si>
  <si>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</si>
  <si>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</si>
  <si>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</si>
  <si>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</si>
  <si>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</si>
  <si>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</si>
  <si>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</si>
  <si>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</si>
  <si>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</si>
  <si>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</si>
  <si>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</si>
  <si>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</si>
  <si>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</si>
  <si>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</si>
  <si>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</si>
  <si>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</si>
  <si>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</si>
  <si>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</si>
  <si>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</si>
  <si>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</si>
  <si>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</si>
  <si>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</si>
  <si>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</si>
  <si>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</si>
  <si>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</si>
  <si>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</si>
  <si>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</si>
  <si>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</si>
  <si>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</si>
  <si>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</si>
  <si>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</si>
  <si>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</si>
  <si>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</si>
  <si>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</si>
  <si>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</si>
  <si>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</si>
  <si>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</si>
  <si>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</si>
  <si>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</si>
  <si>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</si>
  <si>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</si>
  <si>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</si>
  <si>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</si>
  <si>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</si>
  <si>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</si>
  <si>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</si>
  <si>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</si>
  <si>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</si>
  <si>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</si>
  <si>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</si>
  <si>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</si>
  <si>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</si>
  <si>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</si>
  <si>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</si>
  <si>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</si>
  <si>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</si>
  <si>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</si>
  <si>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</si>
  <si>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</si>
  <si>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</si>
  <si>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</si>
  <si>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</si>
  <si>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</si>
  <si>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</si>
  <si>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</si>
  <si>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</si>
  <si>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</si>
  <si>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</si>
  <si>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</si>
  <si>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</si>
  <si>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</si>
  <si>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</si>
  <si>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</si>
  <si>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</si>
  <si>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</si>
  <si>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</si>
  <si>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</si>
  <si>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</si>
  <si>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</si>
  <si>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</si>
  <si>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</si>
  <si>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</si>
  <si>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</si>
  <si>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</si>
  <si>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</si>
  <si>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</si>
  <si>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</si>
  <si>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</si>
  <si>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</si>
  <si>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</si>
  <si>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</si>
  <si>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</si>
  <si>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</si>
  <si>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</si>
  <si>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</si>
  <si>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</si>
  <si>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</si>
  <si>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</si>
  <si>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</si>
  <si>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</si>
  <si>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</si>
  <si>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</si>
  <si>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</si>
  <si>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</si>
  <si>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</si>
  <si>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</si>
  <si>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</si>
  <si>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</si>
  <si>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</si>
  <si>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</si>
  <si>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</si>
  <si>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</si>
  <si>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</si>
  <si>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</si>
  <si>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</si>
  <si>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</si>
  <si>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</si>
  <si>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</si>
  <si>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</si>
  <si>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</si>
  <si>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</si>
  <si>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</si>
  <si>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</si>
  <si>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</si>
  <si>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MUNICIPAL DEL DEPORTE DEL MUNICIPIO DE SAN MIGUEL DE ALLENDE, GTO.
Estado Analítico del Ejercicio del Presupuesto de Egresos
Clasificación por Objeto del Gasto (Capítulo y Concepto)
Del 1 de Enero al 31 de Diciembre de 2025
(Cifras en Pesos)</t>
  </si>
  <si>
    <t>COMISIÓN MUNICIPAL DEL DEPORTE DEL MUNICIPIO DE SAN MIGUEL DE ALLENDE, GTO.
Estado Analítico del Ejercicio del Presupuesto de Egresos
Clasificación Económica (por Tipo de Gasto)
Del 1 de Enero al 31 de Diciembre de 2025
(Cifras en Pesos)</t>
  </si>
  <si>
    <t>31120M33Z000100 DIRECCION GENERAL</t>
  </si>
  <si>
    <t>COMISIÓN MUNICIPAL DEL DEPORTE DEL MUNICIPIO DE SAN MIGUEL DE ALLENDE, GTO.
Estado Analítico del Ejercicio del Presupuesto de Egresos
Clasificación Administrativa
Del 1 de Enero al 31 de Diciembre de 2025
(Cifras en Pesos)</t>
  </si>
  <si>
    <t>COMISIÓN MUNICIPAL DEL DEPORTE DEL MUNICIPIO DE SAN MIGUEL DE ALLENDE,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</si>
</sst>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16364788.630000001</v>
      </c>
      <c r="C5" s="23">
        <v>-5778158.6100000003</v>
      </c>
      <c r="D5" s="23">
        <f>B5+C5</f>
        <v>10586630.02</v>
      </c>
      <c r="E5" s="23">
        <v>10564107.59</v>
      </c>
      <c r="F5" s="23">
        <v>10963111.98</v>
      </c>
      <c r="G5" s="23">
        <f>D5-E5</f>
        <v>22522.429999999702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16364788.630000001</v>
      </c>
      <c r="C14" s="24">
        <f t="shared" si="4"/>
        <v>-5778158.6100000003</v>
      </c>
      <c r="D14" s="24">
        <f t="shared" si="4"/>
        <v>10586630.02</v>
      </c>
      <c r="E14" s="24">
        <f t="shared" si="4"/>
        <v>10564107.59</v>
      </c>
      <c r="F14" s="24">
        <f t="shared" si="4"/>
        <v>10963111.98</v>
      </c>
      <c r="G14" s="24">
        <f t="shared" si="4"/>
        <v>22522.429999999702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16364788.630000001</v>
      </c>
      <c r="C46" s="23">
        <v>-5778158.6100000003</v>
      </c>
      <c r="D46" s="23">
        <f t="shared" ref="D46" si="12">B46+C46</f>
        <v>10586630.02</v>
      </c>
      <c r="E46" s="23">
        <v>10564107.59</v>
      </c>
      <c r="F46" s="23">
        <v>10963111.98</v>
      </c>
      <c r="G46" s="23">
        <f t="shared" ref="G46" si="13">D46-E46</f>
        <v>22522.429999999702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16364788.630000001</v>
      </c>
      <c r="C48" s="24">
        <f t="shared" si="14"/>
        <v>-5778158.6100000003</v>
      </c>
      <c r="D48" s="24">
        <f t="shared" si="14"/>
        <v>10586630.02</v>
      </c>
      <c r="E48" s="24">
        <f t="shared" si="14"/>
        <v>10564107.59</v>
      </c>
      <c r="F48" s="24">
        <f t="shared" si="14"/>
        <v>10963111.98</v>
      </c>
      <c r="G48" s="24">
        <f t="shared" si="14"/>
        <v>22522.429999999702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16364788.630000001</v>
      </c>
      <c r="C5" s="23">
        <v>-5778158.6100000003</v>
      </c>
      <c r="D5" s="23">
        <f>B5+C5</f>
        <v>10586630.02</v>
      </c>
      <c r="E5" s="23">
        <v>10564107.59</v>
      </c>
      <c r="F5" s="23">
        <v>10963111.98</v>
      </c>
      <c r="G5" s="23">
        <f>D5-E5</f>
        <v>22522.429999999702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16364788.630000001</v>
      </c>
      <c r="C15" s="26">
        <f t="shared" si="0"/>
        <v>-5778158.6100000003</v>
      </c>
      <c r="D15" s="26">
        <f t="shared" si="0"/>
        <v>10586630.02</v>
      </c>
      <c r="E15" s="26">
        <f t="shared" si="0"/>
        <v>10564107.59</v>
      </c>
      <c r="F15" s="26">
        <f t="shared" si="0"/>
        <v>10963111.98</v>
      </c>
      <c r="G15" s="26">
        <f t="shared" si="0"/>
        <v>22522.429999999702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topLeftCell="A52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10088890.15</v>
      </c>
      <c r="C4" s="27">
        <f>SUM(C5:C11)</f>
        <v>-2263211.7000000002</v>
      </c>
      <c r="D4" s="27">
        <f>B4+C4</f>
        <v>7825678.4500000002</v>
      </c>
      <c r="E4" s="27">
        <f>SUM(E5:E11)</f>
        <v>7817541.5</v>
      </c>
      <c r="F4" s="27">
        <f>SUM(F5:F11)</f>
        <v>8129097.7500000009</v>
      </c>
      <c r="G4" s="27">
        <f>D4-E4</f>
        <v>8136.9500000001863</v>
      </c>
    </row>
    <row r="5" spans="1:8" x14ac:dyDescent="0.2">
      <c r="A5" s="11" t="s">
        <v>64</v>
      </c>
      <c r="B5" s="23">
        <v>6500000</v>
      </c>
      <c r="C5" s="23">
        <v>-1051264.79</v>
      </c>
      <c r="D5" s="23">
        <f t="shared" ref="D5:D68" si="0">B5+C5</f>
        <v>5448735.21</v>
      </c>
      <c r="E5" s="23">
        <v>5447249.2800000003</v>
      </c>
      <c r="F5" s="23">
        <v>5694528.1900000004</v>
      </c>
      <c r="G5" s="23">
        <f t="shared" ref="G5:G68" si="1">D5-E5</f>
        <v>1485.929999999702</v>
      </c>
      <c r="H5" s="6">
        <v>1100</v>
      </c>
    </row>
    <row r="6" spans="1:8" x14ac:dyDescent="0.2">
      <c r="A6" s="11" t="s">
        <v>65</v>
      </c>
      <c r="B6" s="23">
        <v>2500000</v>
      </c>
      <c r="C6" s="23">
        <v>-1019325.07</v>
      </c>
      <c r="D6" s="23">
        <f t="shared" si="0"/>
        <v>1480674.9300000002</v>
      </c>
      <c r="E6" s="23">
        <v>1480674.93</v>
      </c>
      <c r="F6" s="23">
        <v>1544952.27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788890.15</v>
      </c>
      <c r="C7" s="23">
        <v>-193509.7</v>
      </c>
      <c r="D7" s="23">
        <f t="shared" si="0"/>
        <v>595380.44999999995</v>
      </c>
      <c r="E7" s="23">
        <v>595072.29</v>
      </c>
      <c r="F7" s="23">
        <v>595072.29</v>
      </c>
      <c r="G7" s="23">
        <f t="shared" si="1"/>
        <v>308.15999999991618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300000</v>
      </c>
      <c r="C9" s="23">
        <v>887.86</v>
      </c>
      <c r="D9" s="23">
        <f t="shared" si="0"/>
        <v>300887.86</v>
      </c>
      <c r="E9" s="23">
        <v>294545</v>
      </c>
      <c r="F9" s="23">
        <v>294545</v>
      </c>
      <c r="G9" s="23">
        <f t="shared" si="1"/>
        <v>6342.859999999986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450000</v>
      </c>
      <c r="C12" s="28">
        <f>SUM(C13:C21)</f>
        <v>-163079.96999999997</v>
      </c>
      <c r="D12" s="28">
        <f t="shared" si="0"/>
        <v>286920.03000000003</v>
      </c>
      <c r="E12" s="28">
        <f>SUM(E13:E21)</f>
        <v>286920.03000000003</v>
      </c>
      <c r="F12" s="28">
        <f>SUM(F13:F21)</f>
        <v>286920.03000000003</v>
      </c>
      <c r="G12" s="28">
        <f t="shared" si="1"/>
        <v>0</v>
      </c>
      <c r="H12" s="10">
        <v>0</v>
      </c>
    </row>
    <row r="13" spans="1:8" x14ac:dyDescent="0.2">
      <c r="A13" s="11" t="s">
        <v>69</v>
      </c>
      <c r="B13" s="23">
        <v>200000</v>
      </c>
      <c r="C13" s="23">
        <v>-109617.2</v>
      </c>
      <c r="D13" s="23">
        <f t="shared" si="0"/>
        <v>90382.8</v>
      </c>
      <c r="E13" s="23">
        <v>90382.8</v>
      </c>
      <c r="F13" s="23">
        <v>90382.8</v>
      </c>
      <c r="G13" s="23">
        <f t="shared" si="1"/>
        <v>0</v>
      </c>
      <c r="H13" s="6">
        <v>2100</v>
      </c>
    </row>
    <row r="14" spans="1:8" x14ac:dyDescent="0.2">
      <c r="A14" s="11" t="s">
        <v>70</v>
      </c>
      <c r="B14" s="23">
        <v>0</v>
      </c>
      <c r="C14" s="23">
        <v>4380</v>
      </c>
      <c r="D14" s="23">
        <f t="shared" si="0"/>
        <v>4380</v>
      </c>
      <c r="E14" s="23">
        <v>4380</v>
      </c>
      <c r="F14" s="23">
        <v>4380</v>
      </c>
      <c r="G14" s="23">
        <f t="shared" si="1"/>
        <v>0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74</v>
      </c>
      <c r="B18" s="23">
        <v>250000</v>
      </c>
      <c r="C18" s="23">
        <v>-128076.79</v>
      </c>
      <c r="D18" s="23">
        <f t="shared" si="0"/>
        <v>121923.21</v>
      </c>
      <c r="E18" s="23">
        <v>121923.21</v>
      </c>
      <c r="F18" s="23">
        <v>121923.21</v>
      </c>
      <c r="G18" s="23">
        <f t="shared" si="1"/>
        <v>0</v>
      </c>
      <c r="H18" s="6">
        <v>2600</v>
      </c>
    </row>
    <row r="19" spans="1:8" x14ac:dyDescent="0.2">
      <c r="A19" s="11" t="s">
        <v>75</v>
      </c>
      <c r="B19" s="23">
        <v>0</v>
      </c>
      <c r="C19" s="23">
        <v>70234.02</v>
      </c>
      <c r="D19" s="23">
        <f t="shared" si="0"/>
        <v>70234.02</v>
      </c>
      <c r="E19" s="23">
        <v>70234.02</v>
      </c>
      <c r="F19" s="23">
        <v>70234.02</v>
      </c>
      <c r="G19" s="23">
        <f t="shared" si="1"/>
        <v>0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x14ac:dyDescent="0.2">
      <c r="A22" s="9" t="s">
        <v>61</v>
      </c>
      <c r="B22" s="28">
        <f>SUM(B23:B31)</f>
        <v>3322356.32</v>
      </c>
      <c r="C22" s="28">
        <f>SUM(C23:C31)</f>
        <v>-912448.20000000007</v>
      </c>
      <c r="D22" s="28">
        <f t="shared" si="0"/>
        <v>2409908.1199999996</v>
      </c>
      <c r="E22" s="28">
        <f>SUM(E23:E31)</f>
        <v>2395522.64</v>
      </c>
      <c r="F22" s="28">
        <f>SUM(F23:F31)</f>
        <v>2482970.7800000003</v>
      </c>
      <c r="G22" s="28">
        <f t="shared" si="1"/>
        <v>14385.479999999516</v>
      </c>
      <c r="H22" s="10">
        <v>0</v>
      </c>
    </row>
    <row r="23" spans="1:8" x14ac:dyDescent="0.2">
      <c r="A23" s="11" t="s">
        <v>78</v>
      </c>
      <c r="B23" s="23">
        <v>530000</v>
      </c>
      <c r="C23" s="23">
        <v>-55111.41</v>
      </c>
      <c r="D23" s="23">
        <f t="shared" si="0"/>
        <v>474888.58999999997</v>
      </c>
      <c r="E23" s="23">
        <v>474888.59</v>
      </c>
      <c r="F23" s="23">
        <v>474888.59</v>
      </c>
      <c r="G23" s="23">
        <f t="shared" si="1"/>
        <v>0</v>
      </c>
      <c r="H23" s="6">
        <v>3100</v>
      </c>
    </row>
    <row r="24" spans="1:8" x14ac:dyDescent="0.2">
      <c r="A24" s="11" t="s">
        <v>79</v>
      </c>
      <c r="B24" s="23">
        <v>0</v>
      </c>
      <c r="C24" s="23">
        <v>45304.38</v>
      </c>
      <c r="D24" s="23">
        <f t="shared" si="0"/>
        <v>45304.38</v>
      </c>
      <c r="E24" s="23">
        <v>45304.38</v>
      </c>
      <c r="F24" s="23">
        <v>45304.38</v>
      </c>
      <c r="G24" s="23">
        <f t="shared" si="1"/>
        <v>0</v>
      </c>
      <c r="H24" s="6">
        <v>3200</v>
      </c>
    </row>
    <row r="25" spans="1:8" x14ac:dyDescent="0.2">
      <c r="A25" s="11" t="s">
        <v>80</v>
      </c>
      <c r="B25" s="23">
        <v>0</v>
      </c>
      <c r="C25" s="23">
        <v>29199.62</v>
      </c>
      <c r="D25" s="23">
        <f t="shared" si="0"/>
        <v>29199.62</v>
      </c>
      <c r="E25" s="23">
        <v>29199.62</v>
      </c>
      <c r="F25" s="23">
        <v>29199.62</v>
      </c>
      <c r="G25" s="23">
        <f t="shared" si="1"/>
        <v>0</v>
      </c>
      <c r="H25" s="6">
        <v>3300</v>
      </c>
    </row>
    <row r="26" spans="1:8" x14ac:dyDescent="0.2">
      <c r="A26" s="11" t="s">
        <v>81</v>
      </c>
      <c r="B26" s="23">
        <v>42356.32</v>
      </c>
      <c r="C26" s="23">
        <v>-39220.78</v>
      </c>
      <c r="D26" s="23">
        <f t="shared" si="0"/>
        <v>3135.5400000000009</v>
      </c>
      <c r="E26" s="23">
        <v>3135.54</v>
      </c>
      <c r="F26" s="23">
        <v>3135.54</v>
      </c>
      <c r="G26" s="23">
        <f t="shared" si="1"/>
        <v>0</v>
      </c>
      <c r="H26" s="6">
        <v>3400</v>
      </c>
    </row>
    <row r="27" spans="1:8" x14ac:dyDescent="0.2">
      <c r="A27" s="11" t="s">
        <v>82</v>
      </c>
      <c r="B27" s="23">
        <v>500000</v>
      </c>
      <c r="C27" s="23">
        <v>-362823.51</v>
      </c>
      <c r="D27" s="23">
        <f t="shared" si="0"/>
        <v>137176.49</v>
      </c>
      <c r="E27" s="23">
        <v>137176.49</v>
      </c>
      <c r="F27" s="23">
        <v>137176.49</v>
      </c>
      <c r="G27" s="23">
        <f t="shared" si="1"/>
        <v>0</v>
      </c>
      <c r="H27" s="6">
        <v>3500</v>
      </c>
    </row>
    <row r="28" spans="1:8" x14ac:dyDescent="0.2">
      <c r="A28" s="11" t="s">
        <v>129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83</v>
      </c>
      <c r="B29" s="23">
        <v>0</v>
      </c>
      <c r="C29" s="23">
        <v>0</v>
      </c>
      <c r="D29" s="23">
        <f t="shared" si="0"/>
        <v>0</v>
      </c>
      <c r="E29" s="23">
        <v>0</v>
      </c>
      <c r="F29" s="23">
        <v>0</v>
      </c>
      <c r="G29" s="23">
        <f t="shared" si="1"/>
        <v>0</v>
      </c>
      <c r="H29" s="6">
        <v>3700</v>
      </c>
    </row>
    <row r="30" spans="1:8" x14ac:dyDescent="0.2">
      <c r="A30" s="11" t="s">
        <v>84</v>
      </c>
      <c r="B30" s="23">
        <v>2000000</v>
      </c>
      <c r="C30" s="23">
        <v>-653698.64</v>
      </c>
      <c r="D30" s="23">
        <f t="shared" si="0"/>
        <v>1346301.3599999999</v>
      </c>
      <c r="E30" s="23">
        <v>1344213.43</v>
      </c>
      <c r="F30" s="23">
        <v>1344213.43</v>
      </c>
      <c r="G30" s="23">
        <f t="shared" si="1"/>
        <v>2087.9299999999348</v>
      </c>
      <c r="H30" s="6">
        <v>3800</v>
      </c>
    </row>
    <row r="31" spans="1:8" x14ac:dyDescent="0.2">
      <c r="A31" s="11" t="s">
        <v>18</v>
      </c>
      <c r="B31" s="23">
        <v>250000</v>
      </c>
      <c r="C31" s="23">
        <v>123902.14</v>
      </c>
      <c r="D31" s="23">
        <f t="shared" si="0"/>
        <v>373902.14</v>
      </c>
      <c r="E31" s="23">
        <v>361604.59</v>
      </c>
      <c r="F31" s="23">
        <v>449052.73</v>
      </c>
      <c r="G31" s="23">
        <f t="shared" si="1"/>
        <v>12297.549999999988</v>
      </c>
      <c r="H31" s="6">
        <v>3900</v>
      </c>
    </row>
    <row r="32" spans="1:8" x14ac:dyDescent="0.2">
      <c r="A32" s="9" t="s">
        <v>121</v>
      </c>
      <c r="B32" s="28">
        <f>SUM(B33:B41)</f>
        <v>2503542.16</v>
      </c>
      <c r="C32" s="28">
        <f>SUM(C33:C41)</f>
        <v>-2439418.7400000002</v>
      </c>
      <c r="D32" s="28">
        <f t="shared" si="0"/>
        <v>64123.419999999925</v>
      </c>
      <c r="E32" s="28">
        <f>SUM(E33:E41)</f>
        <v>64123.42</v>
      </c>
      <c r="F32" s="28">
        <f>SUM(F33:F41)</f>
        <v>64123.42</v>
      </c>
      <c r="G32" s="28">
        <f t="shared" si="1"/>
        <v>-7.2759576141834259E-11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2503542.16</v>
      </c>
      <c r="C36" s="23">
        <v>-2439418.7400000002</v>
      </c>
      <c r="D36" s="23">
        <f t="shared" si="0"/>
        <v>64123.419999999925</v>
      </c>
      <c r="E36" s="23">
        <v>64123.42</v>
      </c>
      <c r="F36" s="23">
        <v>64123.42</v>
      </c>
      <c r="G36" s="23">
        <f t="shared" si="1"/>
        <v>-7.2759576141834259E-11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92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16364788.630000001</v>
      </c>
      <c r="C76" s="26">
        <f t="shared" si="4"/>
        <v>-5778158.6100000003</v>
      </c>
      <c r="D76" s="26">
        <f t="shared" si="4"/>
        <v>10586630.02</v>
      </c>
      <c r="E76" s="26">
        <f t="shared" si="4"/>
        <v>10564107.59</v>
      </c>
      <c r="F76" s="26">
        <f t="shared" si="4"/>
        <v>10963111.980000002</v>
      </c>
      <c r="G76" s="26">
        <f t="shared" si="4"/>
        <v>22522.429999999629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opLeftCell="A17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16364788.630000001</v>
      </c>
      <c r="C15" s="28">
        <f t="shared" si="3"/>
        <v>-5778158.6100000003</v>
      </c>
      <c r="D15" s="28">
        <f t="shared" si="3"/>
        <v>10586630.02</v>
      </c>
      <c r="E15" s="28">
        <f t="shared" si="3"/>
        <v>10564107.59</v>
      </c>
      <c r="F15" s="28">
        <f t="shared" si="3"/>
        <v>10963111.98</v>
      </c>
      <c r="G15" s="28">
        <f t="shared" si="3"/>
        <v>22522.429999999702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16364788.630000001</v>
      </c>
      <c r="C19" s="23">
        <v>-5778158.6100000003</v>
      </c>
      <c r="D19" s="23">
        <f t="shared" si="5"/>
        <v>10586630.02</v>
      </c>
      <c r="E19" s="23">
        <v>10564107.59</v>
      </c>
      <c r="F19" s="23">
        <v>10963111.98</v>
      </c>
      <c r="G19" s="23">
        <f t="shared" si="4"/>
        <v>22522.429999999702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16364788.630000001</v>
      </c>
      <c r="C41" s="24">
        <f t="shared" si="12"/>
        <v>-5778158.6100000003</v>
      </c>
      <c r="D41" s="24">
        <f t="shared" si="12"/>
        <v>10586630.02</v>
      </c>
      <c r="E41" s="24">
        <f t="shared" si="12"/>
        <v>10564107.59</v>
      </c>
      <c r="F41" s="24">
        <f t="shared" si="12"/>
        <v>10963111.98</v>
      </c>
      <c r="G41" s="24">
        <f t="shared" si="12"/>
        <v>22522.429999999702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Martha Alicia</cp:lastModifiedBy>
  <cp:lastPrinted>2018-07-14T22:21:14Z</cp:lastPrinted>
  <dcterms:created xsi:type="dcterms:W3CDTF">2014-02-10T03:37:14Z</dcterms:created>
  <dcterms:modified xsi:type="dcterms:W3CDTF">2026-02-14T03:00:59Z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